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650"/>
  </bookViews>
  <sheets>
    <sheet name="DS tot nghiep" sheetId="4" r:id="rId1"/>
    <sheet name="Sheet1" sheetId="1" r:id="rId2"/>
    <sheet name="Sheet2" sheetId="2" r:id="rId3"/>
    <sheet name="Sheet3" sheetId="3" r:id="rId4"/>
  </sheets>
  <definedNames>
    <definedName name="_xlnm._FilterDatabase" localSheetId="0" hidden="1">'DS tot nghiep'!$A$7:$AM$18</definedName>
    <definedName name="_xlnm.Print_Area" localSheetId="0">'DS tot nghiep'!$A$1:$O$22</definedName>
    <definedName name="_xlnm.Print_Titles" localSheetId="0">'DS tot nghiep'!$7:$7</definedName>
  </definedNames>
  <calcPr calcId="162913"/>
</workbook>
</file>

<file path=xl/calcChain.xml><?xml version="1.0" encoding="utf-8"?>
<calcChain xmlns="http://schemas.openxmlformats.org/spreadsheetml/2006/main">
  <c r="N18" i="4" l="1"/>
  <c r="N17" i="4"/>
  <c r="N16" i="4"/>
  <c r="N15" i="4"/>
  <c r="N13" i="4"/>
  <c r="N10" i="4"/>
  <c r="N12" i="4"/>
  <c r="N8" i="4"/>
  <c r="N9" i="4"/>
  <c r="N14" i="4"/>
  <c r="N11" i="4"/>
  <c r="AH10" i="4"/>
  <c r="AG10" i="4"/>
  <c r="AF10" i="4"/>
  <c r="AE10" i="4"/>
  <c r="AD10" i="4"/>
  <c r="AH12" i="4"/>
  <c r="AG12" i="4"/>
  <c r="AF12" i="4"/>
  <c r="AE12" i="4"/>
  <c r="AD12" i="4"/>
  <c r="AL14" i="4"/>
  <c r="AH14" i="4"/>
  <c r="AG14" i="4"/>
  <c r="AF14" i="4"/>
  <c r="AE14" i="4"/>
  <c r="AD14" i="4"/>
  <c r="AL11" i="4"/>
</calcChain>
</file>

<file path=xl/sharedStrings.xml><?xml version="1.0" encoding="utf-8"?>
<sst xmlns="http://schemas.openxmlformats.org/spreadsheetml/2006/main" count="289" uniqueCount="161">
  <si>
    <t>ĐẠI HỌC QUỐC GIA HÀ NỘI</t>
  </si>
  <si>
    <t>TRƯỜNG ĐẠI HỌC KINH TẾ</t>
  </si>
  <si>
    <t>STT</t>
  </si>
  <si>
    <t>Mã HV</t>
  </si>
  <si>
    <t>Họ và tên</t>
  </si>
  <si>
    <t>Ngày sinh</t>
  </si>
  <si>
    <t>Nơi sinh</t>
  </si>
  <si>
    <t>Giới tính</t>
  </si>
  <si>
    <t>Chuyên ngành</t>
  </si>
  <si>
    <t>Khóa học</t>
  </si>
  <si>
    <t>Mã số</t>
  </si>
  <si>
    <t>Lớp</t>
  </si>
  <si>
    <t>Tên luận văn</t>
  </si>
  <si>
    <t>Cán bộ hướng dẫn</t>
  </si>
  <si>
    <t>Cơ quan CBHD</t>
  </si>
  <si>
    <t>QĐ phân công CBHD và giao đề tài luận văn thạc sĩ</t>
  </si>
  <si>
    <t>Điểm TB chung học tập (hệ 4)</t>
  </si>
  <si>
    <t>Tổng số TC tích lũy</t>
  </si>
  <si>
    <t>Điểm luận văn (hệ 10)</t>
  </si>
  <si>
    <t>Điểm luận văn (hệ chữ)</t>
  </si>
  <si>
    <r>
      <t xml:space="preserve">Chuẩn đầu ra về ngoại ngữ </t>
    </r>
    <r>
      <rPr>
        <i/>
        <sz val="13"/>
        <rFont val="Times New Roman"/>
        <family val="1"/>
      </rPr>
      <t>(ghi rõ loại chứng chỉ)</t>
    </r>
  </si>
  <si>
    <t>QĐ công nhận DS học viên cao học năm thứ nhất</t>
  </si>
  <si>
    <t xml:space="preserve">QĐ thành lập HĐ chấm luận văn thạc sĩ </t>
  </si>
  <si>
    <t>CT</t>
  </si>
  <si>
    <t>PB1</t>
  </si>
  <si>
    <t>PB2</t>
  </si>
  <si>
    <t>TK</t>
  </si>
  <si>
    <t>UV</t>
  </si>
  <si>
    <t>Ngày bảo vệ</t>
  </si>
  <si>
    <t>Điện thoại HV</t>
  </si>
  <si>
    <t>Email HV</t>
  </si>
  <si>
    <t>Ghi chú</t>
  </si>
  <si>
    <t>Nam</t>
  </si>
  <si>
    <t>Quản trị các tổ chức tài chính</t>
  </si>
  <si>
    <t>QH-2017-E</t>
  </si>
  <si>
    <t>Thí điểm</t>
  </si>
  <si>
    <t>QH-2017-E
QTCTCTC</t>
  </si>
  <si>
    <t>Trường Đại học Kinh tế, ĐHQGHN</t>
  </si>
  <si>
    <t>PGS.TS. Trần Thị Thanh Tú</t>
  </si>
  <si>
    <t>TS. Nguyễn Thị Nhung</t>
  </si>
  <si>
    <t>TS. Đinh Văn Toàn</t>
  </si>
  <si>
    <t>ĐHQGHN</t>
  </si>
  <si>
    <t>B1</t>
  </si>
  <si>
    <t>Nam Định</t>
  </si>
  <si>
    <t>CNTA</t>
  </si>
  <si>
    <t>Nữ</t>
  </si>
  <si>
    <t>TS. Đinh Thị Thanh Vân</t>
  </si>
  <si>
    <t>PGS.TS. Nguyễn Trúc Lê</t>
  </si>
  <si>
    <t>Phương</t>
  </si>
  <si>
    <t>PGS.TS. Lê Trung Thành</t>
  </si>
  <si>
    <t>TS. Đỗ Xuân Trường</t>
  </si>
  <si>
    <t>Hà Nội</t>
  </si>
  <si>
    <t>Thu</t>
  </si>
  <si>
    <t>Nguyễn Thị Thu</t>
  </si>
  <si>
    <t>PGS.TS. Nguyễn Văn Định</t>
  </si>
  <si>
    <t>Khoa Quốc tế - ĐHQGHN</t>
  </si>
  <si>
    <t>Phạm Minh</t>
  </si>
  <si>
    <t>Huệ</t>
  </si>
  <si>
    <t>05/03/1974</t>
  </si>
  <si>
    <t>Phát triển dịch vụ cho vay nguồn vốn tín dụng quốc tế tại Ngân hàng TMCP Đầu tư và Phát triển Việt Nam</t>
  </si>
  <si>
    <t>3663/QĐ-ĐHKT ngày 28/12/2018</t>
  </si>
  <si>
    <t>3905/QĐ-ĐHKT ngày 20/12/2019</t>
  </si>
  <si>
    <t>TS. Nguyễn Thị Hiền</t>
  </si>
  <si>
    <t>TS. Nguyễn Đức Tú</t>
  </si>
  <si>
    <t>TS. Lưu Thị Minh Ngọc</t>
  </si>
  <si>
    <t>huepm@gmail.com</t>
  </si>
  <si>
    <t>Trần Đình</t>
  </si>
  <si>
    <t>Khôi</t>
  </si>
  <si>
    <t>18/10/1985</t>
  </si>
  <si>
    <t>Quản trị rủi ro tín dụng tại Ngân hàng TMCP Đầu tư và Phát triển Việt Nam - Chi nhánh Nam Hà Nội</t>
  </si>
  <si>
    <t>TS. Nguyễn Anh Thái</t>
  </si>
  <si>
    <t>Trường ĐH Công nghệ - ĐHQGHN</t>
  </si>
  <si>
    <t>3670/QĐ-ĐHKT ngày 28/12/2018</t>
  </si>
  <si>
    <t>3906/QĐ-ĐHKT ngày 20/12/2019</t>
  </si>
  <si>
    <t>0976349666</t>
  </si>
  <si>
    <t>khoitd1@bidv.com.vn</t>
  </si>
  <si>
    <t>Trần Văn</t>
  </si>
  <si>
    <t>Hệ</t>
  </si>
  <si>
    <t>Chất lượng cho vay khách hàng cá nhân tại Ngân hàng Thương mại Cổ phần đầu tư và phát triển Việt Nam – Chi nhánh Nam Hà Nội</t>
  </si>
  <si>
    <t>365/QĐ-ĐHKT ngày 31/1/2019</t>
  </si>
  <si>
    <t>3907/QĐ-ĐHKT ngày 20/12/2019</t>
  </si>
  <si>
    <t>0912800166</t>
  </si>
  <si>
    <t>hetv@bidv.com.vn</t>
  </si>
  <si>
    <t>Phạm Thùy</t>
  </si>
  <si>
    <t>Dung</t>
  </si>
  <si>
    <t>Bắc Giang</t>
  </si>
  <si>
    <t>Phát triển dịch vụ bán lẻ tại Ngân hàng TMCP Đầu tư và phát triển Việt Nam - Chi nhánh Kinh Bắc - tỉnh Bắc Ninh</t>
  </si>
  <si>
    <t>3658/QĐ-ĐHKT ngày 28/12/2018</t>
  </si>
  <si>
    <t>3908/QĐ-ĐHKT ngày 20/12/2019</t>
  </si>
  <si>
    <t>0934440086</t>
  </si>
  <si>
    <t>dungpt15@bidv.com.vn</t>
  </si>
  <si>
    <t>Hường</t>
  </si>
  <si>
    <t>29/09/1981</t>
  </si>
  <si>
    <t>Tuyên Quang</t>
  </si>
  <si>
    <t>Phát triển dịch vụ ngân hàng điện tử tại Ngân hàng TMCP Đầu tư và phát triển Việt Nam - Chi nhánh Hà Thành</t>
  </si>
  <si>
    <t>TS. Nguyễn Hương Liên</t>
  </si>
  <si>
    <t>3669/QĐ-ĐHKT ngày 28/12/2018</t>
  </si>
  <si>
    <t>3909/QĐ-ĐHKT ngày 20/12/2019</t>
  </si>
  <si>
    <t>0949529214</t>
  </si>
  <si>
    <t>huongntt3@bidv.com.vn</t>
  </si>
  <si>
    <t>Hồng</t>
  </si>
  <si>
    <t>30/04/1980</t>
  </si>
  <si>
    <t>Hải Dương</t>
  </si>
  <si>
    <t>Quản trị rủ ro tín dụng khách hàng doanh nghiệp tại Ngân hàng TMCP Công thương Việt Nam</t>
  </si>
  <si>
    <t>3662/QĐ-ĐHKT ngày 28/12/2018</t>
  </si>
  <si>
    <t>3910/QĐ-ĐHKT ngày 20/12/2019</t>
  </si>
  <si>
    <t>0914255688</t>
  </si>
  <si>
    <t>nguyenthithuhong300480@gmail.com</t>
  </si>
  <si>
    <t>Võ Trung</t>
  </si>
  <si>
    <t>Kiên</t>
  </si>
  <si>
    <t>24/10/1979</t>
  </si>
  <si>
    <t>Ninh Bình</t>
  </si>
  <si>
    <t>Phát triển nguồn nhân lực tại Công ty Bảo hiểm PVI đến năm 2025</t>
  </si>
  <si>
    <t>3671/QĐ-ĐHKT ngày 28/12/2018</t>
  </si>
  <si>
    <t>PGS.TS. Hoàng Văn Hải</t>
  </si>
  <si>
    <t>PGS.TS. Nguyễn Thị Minh Huệ</t>
  </si>
  <si>
    <t>0936996696</t>
  </si>
  <si>
    <t>kienhcth@pvdmc.com.vn</t>
  </si>
  <si>
    <t>Nguyễn Hoàng</t>
  </si>
  <si>
    <t>12/03/1986</t>
  </si>
  <si>
    <t>Quản lý chi phí tại Công ty Bảo hiểm PVI - Chi nhanh PVI Hà Nội</t>
  </si>
  <si>
    <t>0913352202</t>
  </si>
  <si>
    <t>namnh2@pvi.com.vn</t>
  </si>
  <si>
    <t>Lâm Thị Lan</t>
  </si>
  <si>
    <t>07/03/1977</t>
  </si>
  <si>
    <t>Ứng dụng mô hình quản trị rủi ro ERM tại PVI HOLDINGS</t>
  </si>
  <si>
    <t>3677/QĐ-ĐHKT ngày 28/12/2019</t>
  </si>
  <si>
    <t>0912227578</t>
  </si>
  <si>
    <t>phuongll@pvi.com.vn</t>
  </si>
  <si>
    <t>Nguyễn Thị Minh</t>
  </si>
  <si>
    <t>19/03/1982</t>
  </si>
  <si>
    <t>Phát triển dịch vụ ngân hàng điện tử tại ngân hàng TMCP Công thương Việt Nam Chi nhánh Hồng Bàng</t>
  </si>
  <si>
    <t>3681/QĐ-ĐHKT ngày 28/12/2018</t>
  </si>
  <si>
    <t>4138/QĐ-ĐHKT ngày 31/12/2019</t>
  </si>
  <si>
    <t>0983082319</t>
  </si>
  <si>
    <t>Ntm.thu@vietinbank.vn</t>
  </si>
  <si>
    <t>Vượng</t>
  </si>
  <si>
    <t>13/01/1987</t>
  </si>
  <si>
    <t>Quản trị rủi ro tín dụng đối với doanh nghiệp vừa và nhỏ tại Ngân hàng TMCP Công thương Việt Nam - Chi nhánh Thăng Long</t>
  </si>
  <si>
    <t>3684/QĐ-ĐHKT ngày 28/12/2018</t>
  </si>
  <si>
    <t>4139/QĐ-ĐHKT ngày 31/12/2019</t>
  </si>
  <si>
    <t>0974005513</t>
  </si>
  <si>
    <t>vuong131@gmail.com</t>
  </si>
  <si>
    <t>0983152968</t>
  </si>
  <si>
    <t>Toiec
480</t>
  </si>
  <si>
    <t>3676/QĐ-ĐHKT ngày 28/12/2018</t>
  </si>
  <si>
    <t>B2</t>
  </si>
  <si>
    <t>4137/QĐ-ĐHKT ngày 31/12/2019</t>
  </si>
  <si>
    <t>4140/QĐ-ĐHKT ngày 31/12/2019</t>
  </si>
  <si>
    <t>\</t>
  </si>
  <si>
    <t>Loại chương trình đào tạo</t>
  </si>
  <si>
    <t>1969/QĐ-ĐHKT ngày 19/07/2017 của Hiệu trưởng Trường ĐHKT</t>
  </si>
  <si>
    <t>Danh sách gồm 11 học viên./.</t>
  </si>
  <si>
    <t>Định hướng ứng dụng</t>
  </si>
  <si>
    <t>CỘNG HÒA XÃ HỘI CHỦ NGHĨA VIỆT NAM</t>
  </si>
  <si>
    <t>Độc lập - Tự do - Hạnh phúc</t>
  </si>
  <si>
    <t xml:space="preserve">Nguyễn Đức </t>
  </si>
  <si>
    <t>3.40</t>
  </si>
  <si>
    <t xml:space="preserve">DANH SÁCH HỌC VIÊN CHƯƠNG TRÌNH CHẤT LƯỢNG CAO CHUYÊN NGÀNH QUẢN TRỊ CÁC TỔ CHỨC TÀI CHÍNH 
 ĐƯỢC CÔNG NHẬN HỌC VỊ VÀ CẤP BẰNG THẠC SĨ ĐỢT THÁNG 03/2020 
</t>
  </si>
  <si>
    <t>HIỆU TRƯỞNG</t>
  </si>
  <si>
    <t>(kèm theo Quyết định số  767/QĐ-ĐHKT ngày  27/3/2020)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</si>
</sst>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9">
    <font>
      <sz val="11"/>
      <color theme="1"/>
      <name val="Calibri"/>
      <family val="2"/>
      <scheme val="minor"/>
    </font>
    <font>
      <sz val="11"/>
      <color theme="1"/>
      <name val="Calibri"/>
      <family val="2"/>
      <scheme val="minor"/>
    </font>
    <font>
      <sz val="10"/>
      <color theme="1"/>
      <name val="Arial"/>
      <family val="2"/>
    </font>
    <font>
      <sz val="11"/>
      <name val="Times New Roman"/>
      <family val="1"/>
    </font>
    <font>
      <sz val="13"/>
      <name val="Times New Roman"/>
      <family val="1"/>
    </font>
    <font>
      <sz val="12"/>
      <name val="Times New Roman"/>
      <family val="1"/>
    </font>
    <font>
      <b/>
      <sz val="13"/>
      <name val="Times New Roman"/>
      <family val="1"/>
    </font>
    <font>
      <b/>
      <sz val="16"/>
      <name val="Times New Roman"/>
      <family val="1"/>
    </font>
    <font>
      <i/>
      <sz val="13"/>
      <name val="Times New Roman"/>
      <family val="1"/>
    </font>
    <font>
      <sz val="12"/>
      <color theme="1"/>
      <name val="Times New Roman"/>
      <family val="1"/>
    </font>
    <font>
      <sz val="12"/>
      <name val=".VnTime"/>
      <family val="2"/>
    </font>
    <font>
      <u/>
      <sz val="10"/>
      <color theme="10"/>
      <name val="Arial"/>
      <family val="2"/>
    </font>
    <font>
      <u/>
      <sz val="12"/>
      <color theme="10"/>
      <name val="Times New Roman"/>
      <family val="1"/>
    </font>
    <font>
      <u/>
      <sz val="12"/>
      <name val="Times New Roman"/>
      <family val="1"/>
    </font>
    <font>
      <sz val="14"/>
      <name val=".VnTime"/>
      <family val="2"/>
    </font>
    <font>
      <sz val="12"/>
      <color theme="1"/>
      <name val="Times New Roman"/>
      <family val="2"/>
    </font>
    <font>
      <sz val="13"/>
      <color theme="1"/>
      <name val="Times New Roman"/>
      <family val="2"/>
    </font>
    <font>
      <b/>
      <sz val="13.5"/>
      <name val="Times New Roman"/>
      <family val="1"/>
    </font>
    <font>
      <i/>
      <sz val="13.5"/>
      <name val="Times New Roman"/>
      <family val="1"/>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s>
  <cellStyleXfs count="12">
    <xf numFmtId="0" fontId="0" fillId="0" borderId="0"/>
    <xf numFmtId="0" fontId="2" fillId="0" borderId="0"/>
    <xf numFmtId="0" fontId="10" fillId="0" borderId="0"/>
    <xf numFmtId="0" fontId="11" fillId="0" borderId="0" applyNumberFormat="0" applyFill="0" applyBorder="0" applyAlignment="0" applyProtection="0"/>
    <xf numFmtId="0" fontId="10" fillId="0" borderId="0"/>
    <xf numFmtId="0" fontId="10" fillId="0" borderId="0"/>
    <xf numFmtId="0" fontId="14" fillId="0" borderId="0"/>
    <xf numFmtId="0" fontId="10" fillId="0" borderId="0"/>
    <xf numFmtId="0" fontId="10" fillId="0" borderId="0"/>
    <xf numFmtId="0" fontId="15" fillId="0" borderId="0"/>
    <xf numFmtId="0" fontId="16" fillId="0" borderId="0"/>
    <xf numFmtId="0" fontId="1" fillId="0" borderId="0"/>
  </cellStyleXfs>
  <cellXfs count="69">
    <xf numFmtId="0" fontId="0" fillId="0" borderId="0" xfId="0"/>
    <xf numFmtId="0" fontId="3" fillId="2" borderId="0" xfId="1" applyFont="1" applyFill="1"/>
    <xf numFmtId="0" fontId="4" fillId="2" borderId="0" xfId="1" applyFont="1" applyFill="1"/>
    <xf numFmtId="0" fontId="3" fillId="2" borderId="0" xfId="1" applyFont="1" applyFill="1" applyAlignment="1">
      <alignment horizontal="left"/>
    </xf>
    <xf numFmtId="0" fontId="3" fillId="2" borderId="0" xfId="1" applyFont="1" applyFill="1" applyAlignment="1">
      <alignment horizontal="center"/>
    </xf>
    <xf numFmtId="0" fontId="5" fillId="2" borderId="0" xfId="1" applyFont="1" applyFill="1"/>
    <xf numFmtId="0" fontId="6" fillId="2" borderId="0" xfId="1" applyFont="1" applyFill="1"/>
    <xf numFmtId="0" fontId="7" fillId="2" borderId="0" xfId="1" applyFont="1" applyFill="1"/>
    <xf numFmtId="0" fontId="4" fillId="2" borderId="0" xfId="1" applyFont="1" applyFill="1" applyAlignment="1">
      <alignment horizontal="left"/>
    </xf>
    <xf numFmtId="0" fontId="4" fillId="2" borderId="0" xfId="1" applyFont="1" applyFill="1" applyAlignment="1">
      <alignment horizontal="center"/>
    </xf>
    <xf numFmtId="0" fontId="6" fillId="2" borderId="1" xfId="1" applyFont="1" applyFill="1" applyBorder="1" applyAlignment="1">
      <alignment horizontal="center" vertical="center" wrapText="1"/>
    </xf>
    <xf numFmtId="0" fontId="6" fillId="2" borderId="2" xfId="1" applyFont="1" applyFill="1" applyBorder="1" applyAlignment="1">
      <alignment horizontal="center" vertical="center" wrapText="1"/>
    </xf>
    <xf numFmtId="0" fontId="6" fillId="2" borderId="4" xfId="1" applyFont="1" applyFill="1" applyBorder="1" applyAlignment="1">
      <alignment horizontal="left" vertical="center" wrapText="1"/>
    </xf>
    <xf numFmtId="0" fontId="4" fillId="2" borderId="0" xfId="1" applyFont="1" applyFill="1" applyAlignment="1">
      <alignment horizontal="center" wrapText="1"/>
    </xf>
    <xf numFmtId="0" fontId="5" fillId="2" borderId="1" xfId="1" applyFont="1" applyFill="1" applyBorder="1" applyAlignment="1">
      <alignment horizontal="center" vertical="center" wrapText="1"/>
    </xf>
    <xf numFmtId="0" fontId="5" fillId="2" borderId="3" xfId="1" applyNumberFormat="1" applyFont="1" applyFill="1" applyBorder="1" applyAlignment="1">
      <alignment horizontal="center" vertical="center" wrapText="1"/>
    </xf>
    <xf numFmtId="0" fontId="5" fillId="2" borderId="2" xfId="1" applyNumberFormat="1" applyFont="1" applyFill="1" applyBorder="1" applyAlignment="1">
      <alignment horizontal="left" vertical="center" wrapText="1"/>
    </xf>
    <xf numFmtId="0" fontId="5" fillId="2" borderId="1" xfId="1" applyNumberFormat="1" applyFont="1" applyFill="1" applyBorder="1" applyAlignment="1">
      <alignment horizontal="center" vertical="center" wrapText="1"/>
    </xf>
    <xf numFmtId="0" fontId="5" fillId="2" borderId="1" xfId="1" applyFont="1" applyFill="1" applyBorder="1" applyAlignment="1">
      <alignment horizontal="left" vertical="center" wrapText="1"/>
    </xf>
    <xf numFmtId="0" fontId="5" fillId="2" borderId="3" xfId="1" applyNumberFormat="1" applyFont="1" applyFill="1" applyBorder="1" applyAlignment="1">
      <alignment horizontal="left" vertical="center" wrapText="1"/>
    </xf>
    <xf numFmtId="0" fontId="5" fillId="2" borderId="1" xfId="1" quotePrefix="1" applyFont="1" applyFill="1" applyBorder="1" applyAlignment="1">
      <alignment horizontal="center" vertical="center" wrapText="1"/>
    </xf>
    <xf numFmtId="0" fontId="3" fillId="2" borderId="0" xfId="1" applyFont="1" applyFill="1" applyBorder="1" applyAlignment="1">
      <alignment horizontal="left"/>
    </xf>
    <xf numFmtId="0" fontId="3" fillId="3" borderId="0" xfId="1" applyFont="1" applyFill="1"/>
    <xf numFmtId="0" fontId="5" fillId="3" borderId="0" xfId="1" applyFont="1" applyFill="1"/>
    <xf numFmtId="0" fontId="4" fillId="3" borderId="0" xfId="1" applyFont="1" applyFill="1"/>
    <xf numFmtId="0" fontId="6" fillId="3" borderId="1" xfId="1" applyFont="1" applyFill="1" applyBorder="1" applyAlignment="1">
      <alignment horizontal="center" vertical="center" wrapText="1"/>
    </xf>
    <xf numFmtId="0" fontId="6" fillId="3" borderId="2" xfId="1" applyFont="1" applyFill="1" applyBorder="1" applyAlignment="1">
      <alignment horizontal="center" vertical="center" wrapText="1"/>
    </xf>
    <xf numFmtId="0" fontId="6" fillId="3" borderId="3" xfId="1" applyFont="1" applyFill="1" applyBorder="1" applyAlignment="1">
      <alignment horizontal="center" vertical="center" wrapText="1"/>
    </xf>
    <xf numFmtId="0" fontId="6" fillId="3" borderId="4" xfId="1" applyFont="1" applyFill="1" applyBorder="1" applyAlignment="1">
      <alignment horizontal="center" vertical="center" wrapText="1"/>
    </xf>
    <xf numFmtId="0" fontId="5" fillId="3" borderId="1" xfId="1" applyFont="1" applyFill="1" applyBorder="1" applyAlignment="1">
      <alignment horizontal="center" vertical="center" wrapText="1"/>
    </xf>
    <xf numFmtId="3" fontId="5" fillId="3" borderId="1" xfId="1" applyNumberFormat="1" applyFont="1" applyFill="1" applyBorder="1" applyAlignment="1">
      <alignment horizontal="center" vertical="center" wrapText="1"/>
    </xf>
    <xf numFmtId="0" fontId="5" fillId="3" borderId="1" xfId="1" applyNumberFormat="1" applyFont="1" applyFill="1" applyBorder="1" applyAlignment="1">
      <alignment horizontal="center" vertical="center" wrapText="1"/>
    </xf>
    <xf numFmtId="0" fontId="9" fillId="3" borderId="1" xfId="1" applyFont="1" applyFill="1" applyBorder="1" applyAlignment="1">
      <alignment horizontal="center" vertical="center" wrapText="1"/>
    </xf>
    <xf numFmtId="0" fontId="9" fillId="3" borderId="1" xfId="1" applyNumberFormat="1" applyFont="1" applyFill="1" applyBorder="1" applyAlignment="1">
      <alignment horizontal="center" vertical="center" wrapText="1"/>
    </xf>
    <xf numFmtId="4" fontId="5" fillId="3" borderId="1" xfId="1" applyNumberFormat="1" applyFont="1" applyFill="1" applyBorder="1" applyAlignment="1">
      <alignment horizontal="center" vertical="center" wrapText="1"/>
    </xf>
    <xf numFmtId="4" fontId="3" fillId="0" borderId="0" xfId="1" applyNumberFormat="1" applyFont="1" applyFill="1"/>
    <xf numFmtId="4" fontId="4" fillId="0" borderId="0" xfId="1" applyNumberFormat="1" applyFont="1" applyFill="1"/>
    <xf numFmtId="4" fontId="6" fillId="0" borderId="1" xfId="1" applyNumberFormat="1" applyFont="1" applyFill="1" applyBorder="1" applyAlignment="1">
      <alignment horizontal="center" vertical="center" wrapText="1"/>
    </xf>
    <xf numFmtId="0" fontId="5" fillId="0" borderId="1" xfId="1" applyFont="1" applyFill="1" applyBorder="1" applyAlignment="1">
      <alignment horizontal="center" vertical="center" wrapText="1"/>
    </xf>
    <xf numFmtId="0" fontId="3" fillId="0" borderId="0" xfId="1" applyFont="1" applyFill="1"/>
    <xf numFmtId="0" fontId="4" fillId="0" borderId="0" xfId="1" applyFont="1" applyFill="1"/>
    <xf numFmtId="164" fontId="5" fillId="0" borderId="1" xfId="1" applyNumberFormat="1" applyFont="1" applyFill="1" applyBorder="1" applyAlignment="1">
      <alignment horizontal="center" vertical="center" wrapText="1"/>
    </xf>
    <xf numFmtId="165" fontId="5" fillId="0" borderId="1" xfId="1" applyNumberFormat="1" applyFont="1" applyFill="1" applyBorder="1" applyAlignment="1">
      <alignment horizontal="center" vertical="center" wrapText="1"/>
    </xf>
    <xf numFmtId="0" fontId="5" fillId="3" borderId="1" xfId="2" applyNumberFormat="1" applyFont="1" applyFill="1" applyBorder="1" applyAlignment="1">
      <alignment horizontal="center" vertical="center" wrapText="1"/>
    </xf>
    <xf numFmtId="14" fontId="5" fillId="3" borderId="1" xfId="1" applyNumberFormat="1" applyFont="1" applyFill="1" applyBorder="1" applyAlignment="1">
      <alignment horizontal="center" vertical="center" wrapText="1"/>
    </xf>
    <xf numFmtId="0" fontId="5" fillId="3" borderId="1" xfId="1" quotePrefix="1" applyFont="1" applyFill="1" applyBorder="1" applyAlignment="1">
      <alignment horizontal="center" vertical="center" wrapText="1"/>
    </xf>
    <xf numFmtId="0" fontId="12" fillId="3" borderId="1" xfId="3" applyFont="1" applyFill="1" applyBorder="1" applyAlignment="1">
      <alignment horizontal="center" vertical="center" wrapText="1"/>
    </xf>
    <xf numFmtId="4" fontId="5" fillId="3" borderId="5" xfId="1" applyNumberFormat="1" applyFont="1" applyFill="1" applyBorder="1" applyAlignment="1">
      <alignment horizontal="center" vertical="center" wrapText="1"/>
    </xf>
    <xf numFmtId="0" fontId="5" fillId="3" borderId="1" xfId="4" applyNumberFormat="1" applyFont="1" applyFill="1" applyBorder="1" applyAlignment="1">
      <alignment horizontal="center" vertical="center" wrapText="1"/>
    </xf>
    <xf numFmtId="0" fontId="13" fillId="3" borderId="1" xfId="3" applyFont="1" applyFill="1" applyBorder="1" applyAlignment="1">
      <alignment horizontal="center" vertical="center" wrapText="1"/>
    </xf>
    <xf numFmtId="0" fontId="5" fillId="3" borderId="2" xfId="1" applyFont="1" applyFill="1" applyBorder="1" applyAlignment="1">
      <alignment horizontal="center" vertical="center" wrapText="1"/>
    </xf>
    <xf numFmtId="0" fontId="3" fillId="0" borderId="0" xfId="1" applyFont="1" applyFill="1" applyBorder="1"/>
    <xf numFmtId="0" fontId="4" fillId="0" borderId="0" xfId="1" applyFont="1" applyFill="1" applyBorder="1"/>
    <xf numFmtId="0" fontId="6" fillId="0" borderId="0" xfId="1" applyFont="1" applyFill="1" applyBorder="1" applyAlignment="1">
      <alignment horizontal="center" vertical="center" wrapText="1"/>
    </xf>
    <xf numFmtId="165" fontId="5" fillId="0" borderId="0" xfId="1" applyNumberFormat="1" applyFont="1" applyFill="1" applyBorder="1" applyAlignment="1">
      <alignment horizontal="center" vertical="center" wrapText="1"/>
    </xf>
    <xf numFmtId="0" fontId="6" fillId="0" borderId="1" xfId="1" applyFont="1" applyFill="1" applyBorder="1" applyAlignment="1">
      <alignment horizontal="center" vertical="center" wrapText="1"/>
    </xf>
    <xf numFmtId="0" fontId="6" fillId="2" borderId="3" xfId="1" applyFont="1" applyFill="1" applyBorder="1" applyAlignment="1">
      <alignment horizontal="right" vertical="center" wrapText="1"/>
    </xf>
    <xf numFmtId="0" fontId="6" fillId="2" borderId="0" xfId="0" applyFont="1" applyFill="1" applyAlignment="1">
      <alignment wrapText="1"/>
    </xf>
    <xf numFmtId="14" fontId="5" fillId="2" borderId="2" xfId="1" applyNumberFormat="1" applyFont="1" applyFill="1" applyBorder="1" applyAlignment="1">
      <alignment horizontal="center" vertical="center" wrapText="1"/>
    </xf>
    <xf numFmtId="0" fontId="8" fillId="2" borderId="0" xfId="1" applyFont="1" applyFill="1"/>
    <xf numFmtId="0" fontId="5" fillId="0" borderId="1" xfId="1" quotePrefix="1" applyFont="1" applyFill="1" applyBorder="1" applyAlignment="1">
      <alignment horizontal="center" vertical="center" wrapText="1"/>
    </xf>
    <xf numFmtId="0" fontId="5" fillId="2" borderId="1" xfId="1" applyNumberFormat="1" applyFont="1" applyFill="1" applyBorder="1" applyAlignment="1">
      <alignment horizontal="left" vertical="center" wrapText="1"/>
    </xf>
    <xf numFmtId="0" fontId="6" fillId="2" borderId="0" xfId="1" applyFont="1" applyFill="1" applyAlignment="1">
      <alignment horizontal="center"/>
    </xf>
    <xf numFmtId="4" fontId="6" fillId="0" borderId="0" xfId="1" applyNumberFormat="1" applyFont="1" applyFill="1"/>
    <xf numFmtId="0" fontId="6" fillId="0" borderId="0" xfId="1" applyFont="1" applyFill="1"/>
    <xf numFmtId="0" fontId="18" fillId="2" borderId="0" xfId="0" applyFont="1" applyFill="1" applyAlignment="1">
      <alignment horizontal="center" wrapText="1"/>
    </xf>
    <xf numFmtId="0" fontId="6" fillId="2" borderId="0" xfId="1" applyFont="1" applyFill="1" applyAlignment="1">
      <alignment horizontal="center"/>
    </xf>
    <xf numFmtId="0" fontId="17" fillId="2" borderId="0" xfId="0" applyFont="1" applyFill="1" applyAlignment="1">
      <alignment horizontal="center" wrapText="1"/>
    </xf>
    <xf numFmtId="0" fontId="3" fillId="2" borderId="0" xfId="1" applyFont="1" applyFill="1" applyAlignment="1">
      <alignment horizontal="center"/>
    </xf>
  </cellXfs>
  <cellStyles count="12">
    <cellStyle name="Hyperlink" xfId="3" builtinId="8"/>
    <cellStyle name="Normal" xfId="0" builtinId="0"/>
    <cellStyle name="Normal 2" xfId="1"/>
    <cellStyle name="Normal 2 2" xfId="5"/>
    <cellStyle name="Normal 2 3" xfId="6"/>
    <cellStyle name="Normal 3" xfId="7"/>
    <cellStyle name="Normal 3 3" xfId="2"/>
    <cellStyle name="Normal 4" xfId="8"/>
    <cellStyle name="Normal 5" xfId="4"/>
    <cellStyle name="Normal 6" xfId="9"/>
    <cellStyle name="Normal 7" xfId="10"/>
    <cellStyle name="Normal 8" xfId="1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31750</xdr:colOff>
      <xdr:row>2</xdr:row>
      <xdr:rowOff>74083</xdr:rowOff>
    </xdr:from>
    <xdr:to>
      <xdr:col>2</xdr:col>
      <xdr:colOff>889000</xdr:colOff>
      <xdr:row>2</xdr:row>
      <xdr:rowOff>74083</xdr:rowOff>
    </xdr:to>
    <xdr:cxnSp macro="">
      <xdr:nvCxnSpPr>
        <xdr:cNvPr id="3" name="Straight Connector 2"/>
        <xdr:cNvCxnSpPr/>
      </xdr:nvCxnSpPr>
      <xdr:spPr>
        <a:xfrm>
          <a:off x="423333" y="571500"/>
          <a:ext cx="153458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1269999</xdr:colOff>
      <xdr:row>2</xdr:row>
      <xdr:rowOff>63500</xdr:rowOff>
    </xdr:from>
    <xdr:to>
      <xdr:col>12</xdr:col>
      <xdr:colOff>359834</xdr:colOff>
      <xdr:row>2</xdr:row>
      <xdr:rowOff>63500</xdr:rowOff>
    </xdr:to>
    <xdr:cxnSp macro="">
      <xdr:nvCxnSpPr>
        <xdr:cNvPr id="6" name="Straight Connector 5"/>
        <xdr:cNvCxnSpPr/>
      </xdr:nvCxnSpPr>
      <xdr:spPr>
        <a:xfrm>
          <a:off x="8688916" y="560917"/>
          <a:ext cx="200025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khoitd1@bidv.com.vn" TargetMode="External"/><Relationship Id="rId1" Type="http://schemas.openxmlformats.org/officeDocument/2006/relationships/hyperlink" Target="mailto:huepm@gmail.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0"/>
  <sheetViews>
    <sheetView tabSelected="1" zoomScale="90" zoomScaleNormal="90" workbookViewId="0">
      <selection activeCell="A5" sqref="A5:O5"/>
    </sheetView>
  </sheetViews>
  <sheetFormatPr defaultRowHeight="15.75"/>
  <cols>
    <col min="1" max="1" width="5.85546875" style="1" customWidth="1"/>
    <col min="2" max="2" width="10.140625" style="1" bestFit="1" customWidth="1"/>
    <col min="3" max="3" width="19.7109375" style="21" bestFit="1" customWidth="1"/>
    <col min="4" max="4" width="8.140625" style="21" bestFit="1" customWidth="1"/>
    <col min="5" max="5" width="11.7109375" style="1" bestFit="1" customWidth="1"/>
    <col min="6" max="6" width="10.7109375" style="1" bestFit="1" customWidth="1"/>
    <col min="7" max="7" width="6.85546875" style="4" bestFit="1" customWidth="1"/>
    <col min="8" max="8" width="11.85546875" style="1" bestFit="1" customWidth="1"/>
    <col min="9" max="9" width="15.42578125" style="1" bestFit="1" customWidth="1"/>
    <col min="10" max="10" width="10.7109375" style="1" customWidth="1"/>
    <col min="11" max="11" width="33.28515625" style="4" customWidth="1"/>
    <col min="12" max="12" width="10.28515625" style="35" customWidth="1"/>
    <col min="13" max="13" width="8" style="35" customWidth="1"/>
    <col min="14" max="14" width="8" style="39" customWidth="1"/>
    <col min="15" max="15" width="7.5703125" style="39" customWidth="1"/>
    <col min="16" max="20" width="10.85546875" style="51" customWidth="1"/>
    <col min="21" max="22" width="13.28515625" style="22" hidden="1" customWidth="1"/>
    <col min="23" max="23" width="37.85546875" style="23" hidden="1" customWidth="1"/>
    <col min="24" max="24" width="14" style="22" hidden="1" customWidth="1"/>
    <col min="25" max="26" width="15.85546875" style="22" hidden="1" customWidth="1"/>
    <col min="27" max="27" width="10.85546875" style="22" hidden="1" customWidth="1"/>
    <col min="28" max="28" width="10.5703125" style="22" hidden="1" customWidth="1"/>
    <col min="29" max="29" width="16.5703125" style="22" hidden="1" customWidth="1"/>
    <col min="30" max="30" width="15.140625" style="22" hidden="1" customWidth="1"/>
    <col min="31" max="31" width="13.42578125" style="22" hidden="1" customWidth="1"/>
    <col min="32" max="32" width="12.28515625" style="22" hidden="1" customWidth="1"/>
    <col min="33" max="33" width="14.85546875" style="22" hidden="1" customWidth="1"/>
    <col min="34" max="34" width="13" style="22" hidden="1" customWidth="1"/>
    <col min="35" max="35" width="12.28515625" style="22" hidden="1" customWidth="1"/>
    <col min="36" max="36" width="11.42578125" style="22" hidden="1" customWidth="1"/>
    <col min="37" max="37" width="12.5703125" style="22" hidden="1" customWidth="1"/>
    <col min="38" max="38" width="17.28515625" style="22" hidden="1" customWidth="1"/>
    <col min="39" max="40" width="9.140625" style="22" hidden="1" customWidth="1"/>
    <col min="41" max="16384" width="9.140625" style="1"/>
  </cols>
  <sheetData>
    <row r="1" spans="1:43" ht="20.25" customHeight="1">
      <c r="A1" s="2" t="s">
        <v>0</v>
      </c>
      <c r="C1" s="3"/>
      <c r="D1" s="3"/>
      <c r="K1" s="66" t="s">
        <v>154</v>
      </c>
      <c r="L1" s="66"/>
      <c r="M1" s="66"/>
      <c r="N1" s="66"/>
      <c r="O1" s="66"/>
    </row>
    <row r="2" spans="1:43" ht="19.5" customHeight="1">
      <c r="A2" s="6" t="s">
        <v>1</v>
      </c>
      <c r="C2" s="3"/>
      <c r="D2" s="3"/>
      <c r="K2" s="66" t="s">
        <v>155</v>
      </c>
      <c r="L2" s="66"/>
      <c r="M2" s="66"/>
      <c r="N2" s="66"/>
      <c r="O2" s="66"/>
    </row>
    <row r="3" spans="1:43" ht="21.75" customHeight="1">
      <c r="A3" s="68"/>
      <c r="B3" s="68"/>
      <c r="C3" s="68"/>
      <c r="D3" s="3"/>
      <c r="K3" s="68"/>
      <c r="L3" s="68"/>
      <c r="M3" s="68"/>
      <c r="N3" s="68"/>
      <c r="O3" s="68"/>
    </row>
    <row r="4" spans="1:43" s="2" customFormat="1" ht="51.75" customHeight="1">
      <c r="A4" s="67" t="s">
        <v>158</v>
      </c>
      <c r="B4" s="67"/>
      <c r="C4" s="67"/>
      <c r="D4" s="67"/>
      <c r="E4" s="67"/>
      <c r="F4" s="67"/>
      <c r="G4" s="67"/>
      <c r="H4" s="67"/>
      <c r="I4" s="67"/>
      <c r="J4" s="67"/>
      <c r="K4" s="67"/>
      <c r="L4" s="67"/>
      <c r="M4" s="67"/>
      <c r="N4" s="67"/>
      <c r="O4" s="67"/>
      <c r="P4" s="57"/>
      <c r="Q4" s="57"/>
      <c r="R4" s="57"/>
      <c r="S4" s="57"/>
      <c r="T4" s="57"/>
      <c r="U4" s="57"/>
      <c r="V4" s="57"/>
      <c r="W4" s="57"/>
      <c r="X4" s="57"/>
      <c r="Y4" s="57"/>
      <c r="Z4" s="57"/>
      <c r="AA4" s="57"/>
      <c r="AB4" s="57"/>
      <c r="AC4" s="57"/>
      <c r="AD4" s="57"/>
      <c r="AE4" s="57"/>
      <c r="AF4" s="57"/>
      <c r="AG4" s="57"/>
      <c r="AH4" s="57"/>
      <c r="AI4" s="57"/>
      <c r="AJ4" s="57"/>
      <c r="AK4" s="24"/>
      <c r="AL4" s="24"/>
      <c r="AM4" s="24"/>
      <c r="AN4" s="24"/>
    </row>
    <row r="5" spans="1:43" s="2" customFormat="1" ht="22.5" customHeight="1">
      <c r="A5" s="65" t="s">
        <v>160</v>
      </c>
      <c r="B5" s="65"/>
      <c r="C5" s="65"/>
      <c r="D5" s="65"/>
      <c r="E5" s="65"/>
      <c r="F5" s="65"/>
      <c r="G5" s="65"/>
      <c r="H5" s="65"/>
      <c r="I5" s="65"/>
      <c r="J5" s="65"/>
      <c r="K5" s="65"/>
      <c r="L5" s="65"/>
      <c r="M5" s="65"/>
      <c r="N5" s="65"/>
      <c r="O5" s="65"/>
      <c r="P5" s="57"/>
      <c r="Q5" s="57"/>
      <c r="R5" s="57"/>
      <c r="S5" s="57"/>
      <c r="T5" s="57"/>
      <c r="U5" s="57"/>
      <c r="V5" s="57"/>
      <c r="W5" s="57"/>
      <c r="X5" s="57"/>
      <c r="Y5" s="57"/>
      <c r="Z5" s="57"/>
      <c r="AA5" s="57"/>
      <c r="AB5" s="57"/>
      <c r="AC5" s="57"/>
      <c r="AD5" s="57"/>
      <c r="AE5" s="57"/>
      <c r="AF5" s="57"/>
      <c r="AG5" s="57"/>
      <c r="AH5" s="57"/>
      <c r="AI5" s="57"/>
      <c r="AJ5" s="57"/>
      <c r="AK5" s="24"/>
      <c r="AL5" s="24"/>
      <c r="AM5" s="24"/>
      <c r="AN5" s="24"/>
    </row>
    <row r="6" spans="1:43" s="2" customFormat="1" ht="17.25" customHeight="1">
      <c r="A6" s="7"/>
      <c r="C6" s="8"/>
      <c r="D6" s="8"/>
      <c r="G6" s="9"/>
      <c r="K6" s="9"/>
      <c r="L6" s="36"/>
      <c r="M6" s="36"/>
      <c r="N6" s="40"/>
      <c r="O6" s="40"/>
      <c r="P6" s="52"/>
      <c r="Q6" s="52"/>
      <c r="R6" s="52"/>
      <c r="S6" s="52"/>
      <c r="T6" s="52"/>
      <c r="U6" s="24"/>
      <c r="V6" s="24"/>
      <c r="W6" s="23"/>
      <c r="X6" s="24"/>
      <c r="Y6" s="24"/>
      <c r="Z6" s="24"/>
      <c r="AA6" s="24"/>
      <c r="AB6" s="24"/>
      <c r="AC6" s="24"/>
      <c r="AD6" s="24"/>
      <c r="AE6" s="24"/>
      <c r="AF6" s="24"/>
      <c r="AG6" s="24"/>
      <c r="AH6" s="24"/>
      <c r="AI6" s="24"/>
      <c r="AJ6" s="24"/>
      <c r="AK6" s="24"/>
      <c r="AL6" s="24"/>
      <c r="AM6" s="24"/>
      <c r="AN6" s="24"/>
    </row>
    <row r="7" spans="1:43" s="2" customFormat="1" ht="90.75" customHeight="1">
      <c r="A7" s="10" t="s">
        <v>2</v>
      </c>
      <c r="B7" s="11" t="s">
        <v>3</v>
      </c>
      <c r="C7" s="56" t="s">
        <v>4</v>
      </c>
      <c r="D7" s="12"/>
      <c r="E7" s="10" t="s">
        <v>5</v>
      </c>
      <c r="F7" s="10" t="s">
        <v>6</v>
      </c>
      <c r="G7" s="10" t="s">
        <v>7</v>
      </c>
      <c r="H7" s="10" t="s">
        <v>9</v>
      </c>
      <c r="I7" s="11" t="s">
        <v>8</v>
      </c>
      <c r="J7" s="10" t="s">
        <v>150</v>
      </c>
      <c r="K7" s="10" t="s">
        <v>21</v>
      </c>
      <c r="L7" s="37" t="s">
        <v>16</v>
      </c>
      <c r="M7" s="37" t="s">
        <v>18</v>
      </c>
      <c r="N7" s="55" t="s">
        <v>19</v>
      </c>
      <c r="O7" s="55" t="s">
        <v>31</v>
      </c>
      <c r="P7" s="53"/>
      <c r="Q7" s="53"/>
      <c r="R7" s="53"/>
      <c r="S7" s="53"/>
      <c r="T7" s="53"/>
      <c r="U7" s="26" t="s">
        <v>10</v>
      </c>
      <c r="V7" s="25" t="s">
        <v>11</v>
      </c>
      <c r="W7" s="25" t="s">
        <v>12</v>
      </c>
      <c r="X7" s="25" t="s">
        <v>13</v>
      </c>
      <c r="Y7" s="26" t="s">
        <v>14</v>
      </c>
      <c r="Z7" s="27" t="s">
        <v>15</v>
      </c>
      <c r="AA7" s="28" t="s">
        <v>17</v>
      </c>
      <c r="AB7" s="25" t="s">
        <v>20</v>
      </c>
      <c r="AC7" s="25" t="s">
        <v>22</v>
      </c>
      <c r="AD7" s="26" t="s">
        <v>23</v>
      </c>
      <c r="AE7" s="25" t="s">
        <v>24</v>
      </c>
      <c r="AF7" s="25" t="s">
        <v>25</v>
      </c>
      <c r="AG7" s="25" t="s">
        <v>26</v>
      </c>
      <c r="AH7" s="25" t="s">
        <v>27</v>
      </c>
      <c r="AI7" s="25" t="s">
        <v>28</v>
      </c>
      <c r="AJ7" s="25" t="s">
        <v>29</v>
      </c>
      <c r="AK7" s="25" t="s">
        <v>30</v>
      </c>
      <c r="AL7" s="25" t="s">
        <v>31</v>
      </c>
      <c r="AM7" s="26"/>
      <c r="AN7" s="25"/>
      <c r="AO7" s="13"/>
      <c r="AP7" s="13"/>
      <c r="AQ7" s="13"/>
    </row>
    <row r="8" spans="1:43" s="5" customFormat="1" ht="56.25" customHeight="1">
      <c r="A8" s="14">
        <v>1</v>
      </c>
      <c r="B8" s="15">
        <v>17058012</v>
      </c>
      <c r="C8" s="19" t="s">
        <v>83</v>
      </c>
      <c r="D8" s="16" t="s">
        <v>84</v>
      </c>
      <c r="E8" s="58">
        <v>32463</v>
      </c>
      <c r="F8" s="61" t="s">
        <v>85</v>
      </c>
      <c r="G8" s="14" t="s">
        <v>45</v>
      </c>
      <c r="H8" s="14" t="s">
        <v>34</v>
      </c>
      <c r="I8" s="14" t="s">
        <v>33</v>
      </c>
      <c r="J8" s="14" t="s">
        <v>153</v>
      </c>
      <c r="K8" s="18" t="s">
        <v>151</v>
      </c>
      <c r="L8" s="38">
        <v>3.31</v>
      </c>
      <c r="M8" s="41">
        <v>8.4</v>
      </c>
      <c r="N8" s="42" t="str">
        <f t="shared" ref="N8:N18" si="0">IF(M8&lt;3.999,"F",IF(M8&lt;4.99,"D",IF(M8&lt;5.499,"D+",IF(M8&lt;6.499,"C",IF(M8&lt;6.99,"C+",IF(M8&lt;7.99,"B",IF(M8&lt;8.499,"B+",IF(M8&lt;8.99,"A","A+"))))))))</f>
        <v>B+</v>
      </c>
      <c r="O8" s="42"/>
      <c r="P8" s="54"/>
      <c r="Q8" s="54"/>
      <c r="R8" s="54"/>
      <c r="S8" s="54"/>
      <c r="T8" s="54"/>
      <c r="U8" s="50" t="s">
        <v>35</v>
      </c>
      <c r="V8" s="29" t="s">
        <v>36</v>
      </c>
      <c r="W8" s="31" t="s">
        <v>86</v>
      </c>
      <c r="X8" s="32" t="s">
        <v>39</v>
      </c>
      <c r="Y8" s="29" t="s">
        <v>37</v>
      </c>
      <c r="Z8" s="29" t="s">
        <v>87</v>
      </c>
      <c r="AA8" s="30">
        <v>60</v>
      </c>
      <c r="AB8" s="29" t="s">
        <v>42</v>
      </c>
      <c r="AC8" s="34" t="s">
        <v>88</v>
      </c>
      <c r="AD8" s="29" t="s">
        <v>47</v>
      </c>
      <c r="AE8" s="29" t="s">
        <v>63</v>
      </c>
      <c r="AF8" s="29" t="s">
        <v>62</v>
      </c>
      <c r="AG8" s="29" t="s">
        <v>64</v>
      </c>
      <c r="AH8" s="29" t="s">
        <v>46</v>
      </c>
      <c r="AI8" s="44">
        <v>43833</v>
      </c>
      <c r="AJ8" s="31" t="s">
        <v>89</v>
      </c>
      <c r="AK8" s="31" t="s">
        <v>90</v>
      </c>
      <c r="AL8" s="34"/>
      <c r="AM8" s="47"/>
      <c r="AN8" s="34"/>
    </row>
    <row r="9" spans="1:43" s="5" customFormat="1" ht="56.25" customHeight="1">
      <c r="A9" s="14">
        <v>2</v>
      </c>
      <c r="B9" s="15">
        <v>17058017</v>
      </c>
      <c r="C9" s="19" t="s">
        <v>76</v>
      </c>
      <c r="D9" s="16" t="s">
        <v>77</v>
      </c>
      <c r="E9" s="58">
        <v>31305</v>
      </c>
      <c r="F9" s="61" t="s">
        <v>43</v>
      </c>
      <c r="G9" s="14" t="s">
        <v>32</v>
      </c>
      <c r="H9" s="14" t="s">
        <v>34</v>
      </c>
      <c r="I9" s="14" t="s">
        <v>33</v>
      </c>
      <c r="J9" s="14" t="s">
        <v>153</v>
      </c>
      <c r="K9" s="18" t="s">
        <v>151</v>
      </c>
      <c r="L9" s="38">
        <v>3.18</v>
      </c>
      <c r="M9" s="41">
        <v>8.4</v>
      </c>
      <c r="N9" s="42" t="str">
        <f t="shared" si="0"/>
        <v>B+</v>
      </c>
      <c r="O9" s="42"/>
      <c r="P9" s="54"/>
      <c r="Q9" s="54"/>
      <c r="R9" s="54"/>
      <c r="S9" s="54"/>
      <c r="T9" s="54"/>
      <c r="U9" s="50" t="s">
        <v>35</v>
      </c>
      <c r="V9" s="29" t="s">
        <v>36</v>
      </c>
      <c r="W9" s="31" t="s">
        <v>78</v>
      </c>
      <c r="X9" s="32" t="s">
        <v>50</v>
      </c>
      <c r="Y9" s="29" t="s">
        <v>37</v>
      </c>
      <c r="Z9" s="29" t="s">
        <v>79</v>
      </c>
      <c r="AA9" s="30">
        <v>60</v>
      </c>
      <c r="AB9" s="29" t="s">
        <v>146</v>
      </c>
      <c r="AC9" s="34" t="s">
        <v>80</v>
      </c>
      <c r="AD9" s="29" t="s">
        <v>47</v>
      </c>
      <c r="AE9" s="29" t="s">
        <v>46</v>
      </c>
      <c r="AF9" s="29" t="s">
        <v>63</v>
      </c>
      <c r="AG9" s="29" t="s">
        <v>64</v>
      </c>
      <c r="AH9" s="29" t="s">
        <v>62</v>
      </c>
      <c r="AI9" s="44">
        <v>43833</v>
      </c>
      <c r="AJ9" s="31" t="s">
        <v>81</v>
      </c>
      <c r="AK9" s="31" t="s">
        <v>82</v>
      </c>
      <c r="AL9" s="34"/>
      <c r="AM9" s="47"/>
      <c r="AN9" s="34"/>
    </row>
    <row r="10" spans="1:43" s="5" customFormat="1" ht="56.25" customHeight="1">
      <c r="A10" s="14">
        <v>3</v>
      </c>
      <c r="B10" s="15">
        <v>17058019</v>
      </c>
      <c r="C10" s="19" t="s">
        <v>53</v>
      </c>
      <c r="D10" s="16" t="s">
        <v>100</v>
      </c>
      <c r="E10" s="17" t="s">
        <v>101</v>
      </c>
      <c r="F10" s="61" t="s">
        <v>102</v>
      </c>
      <c r="G10" s="14" t="s">
        <v>45</v>
      </c>
      <c r="H10" s="14" t="s">
        <v>34</v>
      </c>
      <c r="I10" s="14" t="s">
        <v>33</v>
      </c>
      <c r="J10" s="14" t="s">
        <v>153</v>
      </c>
      <c r="K10" s="18" t="s">
        <v>151</v>
      </c>
      <c r="L10" s="38">
        <v>3.69</v>
      </c>
      <c r="M10" s="41">
        <v>8.8000000000000007</v>
      </c>
      <c r="N10" s="42" t="str">
        <f t="shared" si="0"/>
        <v>A</v>
      </c>
      <c r="O10" s="42"/>
      <c r="P10" s="54"/>
      <c r="Q10" s="54"/>
      <c r="R10" s="54"/>
      <c r="S10" s="54"/>
      <c r="T10" s="54"/>
      <c r="U10" s="50" t="s">
        <v>35</v>
      </c>
      <c r="V10" s="29" t="s">
        <v>36</v>
      </c>
      <c r="W10" s="31" t="s">
        <v>103</v>
      </c>
      <c r="X10" s="32" t="s">
        <v>54</v>
      </c>
      <c r="Y10" s="29" t="s">
        <v>55</v>
      </c>
      <c r="Z10" s="29" t="s">
        <v>104</v>
      </c>
      <c r="AA10" s="30">
        <v>60</v>
      </c>
      <c r="AB10" s="29" t="s">
        <v>44</v>
      </c>
      <c r="AC10" s="34" t="s">
        <v>105</v>
      </c>
      <c r="AD10" s="43">
        <f>AD4</f>
        <v>0</v>
      </c>
      <c r="AE10" s="48">
        <f>AF4</f>
        <v>0</v>
      </c>
      <c r="AF10" s="31">
        <f>AH4</f>
        <v>0</v>
      </c>
      <c r="AG10" s="31">
        <f>AG4</f>
        <v>0</v>
      </c>
      <c r="AH10" s="43">
        <f>AE4</f>
        <v>0</v>
      </c>
      <c r="AI10" s="44">
        <v>43833</v>
      </c>
      <c r="AJ10" s="31" t="s">
        <v>106</v>
      </c>
      <c r="AK10" s="31" t="s">
        <v>107</v>
      </c>
      <c r="AL10" s="34"/>
      <c r="AM10" s="47"/>
      <c r="AN10" s="34"/>
    </row>
    <row r="11" spans="1:43" s="5" customFormat="1" ht="56.25" customHeight="1">
      <c r="A11" s="14">
        <v>4</v>
      </c>
      <c r="B11" s="15">
        <v>17058020</v>
      </c>
      <c r="C11" s="19" t="s">
        <v>56</v>
      </c>
      <c r="D11" s="16" t="s">
        <v>57</v>
      </c>
      <c r="E11" s="20" t="s">
        <v>58</v>
      </c>
      <c r="F11" s="18" t="s">
        <v>51</v>
      </c>
      <c r="G11" s="14" t="s">
        <v>45</v>
      </c>
      <c r="H11" s="14" t="s">
        <v>34</v>
      </c>
      <c r="I11" s="14" t="s">
        <v>33</v>
      </c>
      <c r="J11" s="14" t="s">
        <v>153</v>
      </c>
      <c r="K11" s="18" t="s">
        <v>151</v>
      </c>
      <c r="L11" s="38">
        <v>3.49</v>
      </c>
      <c r="M11" s="41">
        <v>8.8000000000000007</v>
      </c>
      <c r="N11" s="42" t="str">
        <f t="shared" si="0"/>
        <v>A</v>
      </c>
      <c r="O11" s="42"/>
      <c r="P11" s="54"/>
      <c r="Q11" s="54"/>
      <c r="R11" s="54"/>
      <c r="S11" s="54"/>
      <c r="T11" s="54"/>
      <c r="U11" s="50" t="s">
        <v>35</v>
      </c>
      <c r="V11" s="29" t="s">
        <v>36</v>
      </c>
      <c r="W11" s="29" t="s">
        <v>59</v>
      </c>
      <c r="X11" s="29" t="s">
        <v>38</v>
      </c>
      <c r="Y11" s="29" t="s">
        <v>37</v>
      </c>
      <c r="Z11" s="29" t="s">
        <v>60</v>
      </c>
      <c r="AA11" s="30">
        <v>60</v>
      </c>
      <c r="AB11" s="29" t="s">
        <v>144</v>
      </c>
      <c r="AC11" s="34" t="s">
        <v>61</v>
      </c>
      <c r="AD11" s="43" t="s">
        <v>47</v>
      </c>
      <c r="AE11" s="29" t="s">
        <v>62</v>
      </c>
      <c r="AF11" s="29" t="s">
        <v>63</v>
      </c>
      <c r="AG11" s="29" t="s">
        <v>64</v>
      </c>
      <c r="AH11" s="29" t="s">
        <v>46</v>
      </c>
      <c r="AI11" s="44">
        <v>43833</v>
      </c>
      <c r="AJ11" s="45" t="s">
        <v>143</v>
      </c>
      <c r="AK11" s="46" t="s">
        <v>65</v>
      </c>
      <c r="AL11" s="34" t="str">
        <f>AK11&amp;","</f>
        <v>huepm@gmail.com,</v>
      </c>
      <c r="AM11" s="47"/>
      <c r="AN11" s="34"/>
    </row>
    <row r="12" spans="1:43" s="5" customFormat="1" ht="56.25" customHeight="1">
      <c r="A12" s="14">
        <v>5</v>
      </c>
      <c r="B12" s="15">
        <v>17058026</v>
      </c>
      <c r="C12" s="19" t="s">
        <v>53</v>
      </c>
      <c r="D12" s="16" t="s">
        <v>91</v>
      </c>
      <c r="E12" s="17" t="s">
        <v>92</v>
      </c>
      <c r="F12" s="61" t="s">
        <v>93</v>
      </c>
      <c r="G12" s="14" t="s">
        <v>45</v>
      </c>
      <c r="H12" s="14" t="s">
        <v>34</v>
      </c>
      <c r="I12" s="14" t="s">
        <v>33</v>
      </c>
      <c r="J12" s="14" t="s">
        <v>153</v>
      </c>
      <c r="K12" s="18" t="s">
        <v>151</v>
      </c>
      <c r="L12" s="38">
        <v>3.38</v>
      </c>
      <c r="M12" s="41">
        <v>8.6</v>
      </c>
      <c r="N12" s="42" t="str">
        <f t="shared" si="0"/>
        <v>A</v>
      </c>
      <c r="O12" s="42"/>
      <c r="P12" s="54"/>
      <c r="Q12" s="54"/>
      <c r="R12" s="54"/>
      <c r="S12" s="54"/>
      <c r="T12" s="54"/>
      <c r="U12" s="50" t="s">
        <v>35</v>
      </c>
      <c r="V12" s="29" t="s">
        <v>36</v>
      </c>
      <c r="W12" s="31" t="s">
        <v>94</v>
      </c>
      <c r="X12" s="32" t="s">
        <v>95</v>
      </c>
      <c r="Y12" s="29" t="s">
        <v>37</v>
      </c>
      <c r="Z12" s="29" t="s">
        <v>96</v>
      </c>
      <c r="AA12" s="30">
        <v>60</v>
      </c>
      <c r="AB12" s="29" t="s">
        <v>42</v>
      </c>
      <c r="AC12" s="34" t="s">
        <v>97</v>
      </c>
      <c r="AD12" s="43" t="str">
        <f>AD8</f>
        <v>PGS.TS. Nguyễn Trúc Lê</v>
      </c>
      <c r="AE12" s="48" t="str">
        <f>AE8</f>
        <v>TS. Nguyễn Đức Tú</v>
      </c>
      <c r="AF12" s="31" t="str">
        <f>AH8</f>
        <v>TS. Đinh Thị Thanh Vân</v>
      </c>
      <c r="AG12" s="31" t="str">
        <f>AG8</f>
        <v>TS. Lưu Thị Minh Ngọc</v>
      </c>
      <c r="AH12" s="43" t="str">
        <f>AF8</f>
        <v>TS. Nguyễn Thị Hiền</v>
      </c>
      <c r="AI12" s="44">
        <v>43833</v>
      </c>
      <c r="AJ12" s="31" t="s">
        <v>98</v>
      </c>
      <c r="AK12" s="31" t="s">
        <v>99</v>
      </c>
      <c r="AL12" s="34"/>
      <c r="AM12" s="47"/>
      <c r="AN12" s="34"/>
    </row>
    <row r="13" spans="1:43" s="5" customFormat="1" ht="56.25" customHeight="1">
      <c r="A13" s="14">
        <v>6</v>
      </c>
      <c r="B13" s="15">
        <v>17058028</v>
      </c>
      <c r="C13" s="19" t="s">
        <v>108</v>
      </c>
      <c r="D13" s="16" t="s">
        <v>109</v>
      </c>
      <c r="E13" s="17" t="s">
        <v>110</v>
      </c>
      <c r="F13" s="61" t="s">
        <v>111</v>
      </c>
      <c r="G13" s="14" t="s">
        <v>32</v>
      </c>
      <c r="H13" s="14" t="s">
        <v>34</v>
      </c>
      <c r="I13" s="14" t="s">
        <v>33</v>
      </c>
      <c r="J13" s="14" t="s">
        <v>153</v>
      </c>
      <c r="K13" s="18" t="s">
        <v>151</v>
      </c>
      <c r="L13" s="38">
        <v>3.31</v>
      </c>
      <c r="M13" s="41">
        <v>8.6</v>
      </c>
      <c r="N13" s="42" t="str">
        <f t="shared" si="0"/>
        <v>A</v>
      </c>
      <c r="O13" s="42"/>
      <c r="P13" s="54"/>
      <c r="Q13" s="54"/>
      <c r="R13" s="54"/>
      <c r="S13" s="54"/>
      <c r="T13" s="54"/>
      <c r="U13" s="50" t="s">
        <v>35</v>
      </c>
      <c r="V13" s="29" t="s">
        <v>36</v>
      </c>
      <c r="W13" s="33" t="s">
        <v>112</v>
      </c>
      <c r="X13" s="32" t="s">
        <v>40</v>
      </c>
      <c r="Y13" s="29" t="s">
        <v>41</v>
      </c>
      <c r="Z13" s="29" t="s">
        <v>113</v>
      </c>
      <c r="AA13" s="30">
        <v>60</v>
      </c>
      <c r="AB13" s="29" t="s">
        <v>44</v>
      </c>
      <c r="AC13" s="34" t="s">
        <v>148</v>
      </c>
      <c r="AD13" s="29" t="s">
        <v>114</v>
      </c>
      <c r="AE13" s="29" t="s">
        <v>115</v>
      </c>
      <c r="AF13" s="29" t="s">
        <v>50</v>
      </c>
      <c r="AG13" s="29" t="s">
        <v>39</v>
      </c>
      <c r="AH13" s="29" t="s">
        <v>54</v>
      </c>
      <c r="AI13" s="44">
        <v>43874</v>
      </c>
      <c r="AJ13" s="31" t="s">
        <v>116</v>
      </c>
      <c r="AK13" s="31" t="s">
        <v>117</v>
      </c>
      <c r="AL13" s="49"/>
      <c r="AM13" s="47"/>
      <c r="AN13" s="34"/>
    </row>
    <row r="14" spans="1:43" s="5" customFormat="1" ht="56.25" customHeight="1">
      <c r="A14" s="14">
        <v>7</v>
      </c>
      <c r="B14" s="15">
        <v>17058027</v>
      </c>
      <c r="C14" s="19" t="s">
        <v>66</v>
      </c>
      <c r="D14" s="16" t="s">
        <v>67</v>
      </c>
      <c r="E14" s="20" t="s">
        <v>68</v>
      </c>
      <c r="F14" s="18" t="s">
        <v>43</v>
      </c>
      <c r="G14" s="14" t="s">
        <v>32</v>
      </c>
      <c r="H14" s="14" t="s">
        <v>34</v>
      </c>
      <c r="I14" s="14" t="s">
        <v>33</v>
      </c>
      <c r="J14" s="14" t="s">
        <v>153</v>
      </c>
      <c r="K14" s="18" t="s">
        <v>151</v>
      </c>
      <c r="L14" s="38">
        <v>3.41</v>
      </c>
      <c r="M14" s="41">
        <v>8.6</v>
      </c>
      <c r="N14" s="42" t="str">
        <f t="shared" si="0"/>
        <v>A</v>
      </c>
      <c r="O14" s="42"/>
      <c r="P14" s="54"/>
      <c r="Q14" s="54"/>
      <c r="R14" s="54"/>
      <c r="S14" s="54"/>
      <c r="T14" s="54"/>
      <c r="U14" s="50" t="s">
        <v>35</v>
      </c>
      <c r="V14" s="29" t="s">
        <v>36</v>
      </c>
      <c r="W14" s="29" t="s">
        <v>69</v>
      </c>
      <c r="X14" s="29" t="s">
        <v>70</v>
      </c>
      <c r="Y14" s="29" t="s">
        <v>71</v>
      </c>
      <c r="Z14" s="29" t="s">
        <v>72</v>
      </c>
      <c r="AA14" s="30">
        <v>60</v>
      </c>
      <c r="AB14" s="29" t="s">
        <v>42</v>
      </c>
      <c r="AC14" s="34" t="s">
        <v>73</v>
      </c>
      <c r="AD14" s="43" t="str">
        <f>AD13</f>
        <v>PGS.TS. Hoàng Văn Hải</v>
      </c>
      <c r="AE14" s="29" t="str">
        <f>AH13</f>
        <v>PGS.TS. Nguyễn Văn Định</v>
      </c>
      <c r="AF14" s="29" t="str">
        <f>AE13</f>
        <v>PGS.TS. Nguyễn Thị Minh Huệ</v>
      </c>
      <c r="AG14" s="29" t="str">
        <f>AG13</f>
        <v>TS. Nguyễn Thị Nhung</v>
      </c>
      <c r="AH14" s="29" t="str">
        <f>AF13</f>
        <v>TS. Đỗ Xuân Trường</v>
      </c>
      <c r="AI14" s="44">
        <v>43833</v>
      </c>
      <c r="AJ14" s="45" t="s">
        <v>74</v>
      </c>
      <c r="AK14" s="46" t="s">
        <v>75</v>
      </c>
      <c r="AL14" s="34" t="str">
        <f>AK14&amp;","</f>
        <v>khoitd1@bidv.com.vn,</v>
      </c>
      <c r="AM14" s="47"/>
      <c r="AN14" s="34"/>
    </row>
    <row r="15" spans="1:43" s="5" customFormat="1" ht="56.25" customHeight="1">
      <c r="A15" s="14">
        <v>8</v>
      </c>
      <c r="B15" s="15">
        <v>17058033</v>
      </c>
      <c r="C15" s="19" t="s">
        <v>118</v>
      </c>
      <c r="D15" s="16" t="s">
        <v>32</v>
      </c>
      <c r="E15" s="17" t="s">
        <v>119</v>
      </c>
      <c r="F15" s="61" t="s">
        <v>43</v>
      </c>
      <c r="G15" s="14" t="s">
        <v>32</v>
      </c>
      <c r="H15" s="14" t="s">
        <v>34</v>
      </c>
      <c r="I15" s="14" t="s">
        <v>33</v>
      </c>
      <c r="J15" s="14" t="s">
        <v>153</v>
      </c>
      <c r="K15" s="18" t="s">
        <v>151</v>
      </c>
      <c r="L15" s="38">
        <v>3.33</v>
      </c>
      <c r="M15" s="41">
        <v>8.6</v>
      </c>
      <c r="N15" s="42" t="str">
        <f t="shared" si="0"/>
        <v>A</v>
      </c>
      <c r="O15" s="42"/>
      <c r="P15" s="54"/>
      <c r="Q15" s="54"/>
      <c r="R15" s="54"/>
      <c r="S15" s="54"/>
      <c r="T15" s="54"/>
      <c r="U15" s="50" t="s">
        <v>35</v>
      </c>
      <c r="V15" s="29" t="s">
        <v>36</v>
      </c>
      <c r="W15" s="31" t="s">
        <v>120</v>
      </c>
      <c r="X15" s="32" t="s">
        <v>38</v>
      </c>
      <c r="Y15" s="29" t="s">
        <v>37</v>
      </c>
      <c r="Z15" s="29" t="s">
        <v>145</v>
      </c>
      <c r="AA15" s="30">
        <v>60</v>
      </c>
      <c r="AB15" s="29" t="s">
        <v>42</v>
      </c>
      <c r="AC15" s="34" t="s">
        <v>149</v>
      </c>
      <c r="AD15" s="29" t="s">
        <v>114</v>
      </c>
      <c r="AE15" s="29" t="s">
        <v>50</v>
      </c>
      <c r="AF15" s="29" t="s">
        <v>54</v>
      </c>
      <c r="AG15" s="29" t="s">
        <v>39</v>
      </c>
      <c r="AH15" s="29" t="s">
        <v>115</v>
      </c>
      <c r="AI15" s="44">
        <v>43874</v>
      </c>
      <c r="AJ15" s="31" t="s">
        <v>121</v>
      </c>
      <c r="AK15" s="31" t="s">
        <v>122</v>
      </c>
      <c r="AL15" s="34"/>
      <c r="AM15" s="47"/>
      <c r="AN15" s="34"/>
    </row>
    <row r="16" spans="1:43" s="5" customFormat="1" ht="56.25" customHeight="1">
      <c r="A16" s="14">
        <v>9</v>
      </c>
      <c r="B16" s="15">
        <v>17058034</v>
      </c>
      <c r="C16" s="19" t="s">
        <v>123</v>
      </c>
      <c r="D16" s="16" t="s">
        <v>48</v>
      </c>
      <c r="E16" s="17" t="s">
        <v>124</v>
      </c>
      <c r="F16" s="61" t="s">
        <v>51</v>
      </c>
      <c r="G16" s="14" t="s">
        <v>45</v>
      </c>
      <c r="H16" s="14" t="s">
        <v>34</v>
      </c>
      <c r="I16" s="14" t="s">
        <v>33</v>
      </c>
      <c r="J16" s="14" t="s">
        <v>153</v>
      </c>
      <c r="K16" s="18" t="s">
        <v>151</v>
      </c>
      <c r="L16" s="60" t="s">
        <v>157</v>
      </c>
      <c r="M16" s="41">
        <v>8.6</v>
      </c>
      <c r="N16" s="42" t="str">
        <f t="shared" si="0"/>
        <v>A</v>
      </c>
      <c r="O16" s="42"/>
      <c r="P16" s="54"/>
      <c r="Q16" s="54"/>
      <c r="R16" s="54"/>
      <c r="S16" s="54"/>
      <c r="T16" s="54"/>
      <c r="U16" s="50" t="s">
        <v>35</v>
      </c>
      <c r="V16" s="29" t="s">
        <v>36</v>
      </c>
      <c r="W16" s="31" t="s">
        <v>125</v>
      </c>
      <c r="X16" s="32" t="s">
        <v>38</v>
      </c>
      <c r="Y16" s="29" t="s">
        <v>37</v>
      </c>
      <c r="Z16" s="29" t="s">
        <v>126</v>
      </c>
      <c r="AA16" s="30">
        <v>60</v>
      </c>
      <c r="AB16" s="29" t="s">
        <v>42</v>
      </c>
      <c r="AC16" s="34" t="s">
        <v>147</v>
      </c>
      <c r="AD16" s="29" t="s">
        <v>114</v>
      </c>
      <c r="AE16" s="29" t="s">
        <v>50</v>
      </c>
      <c r="AF16" s="29" t="s">
        <v>115</v>
      </c>
      <c r="AG16" s="29" t="s">
        <v>39</v>
      </c>
      <c r="AH16" s="29" t="s">
        <v>54</v>
      </c>
      <c r="AI16" s="44">
        <v>43874</v>
      </c>
      <c r="AJ16" s="31" t="s">
        <v>127</v>
      </c>
      <c r="AK16" s="31" t="s">
        <v>128</v>
      </c>
      <c r="AL16" s="34"/>
      <c r="AM16" s="47"/>
      <c r="AN16" s="34"/>
    </row>
    <row r="17" spans="1:40" s="5" customFormat="1" ht="56.25" customHeight="1">
      <c r="A17" s="14">
        <v>10</v>
      </c>
      <c r="B17" s="15">
        <v>17058040</v>
      </c>
      <c r="C17" s="19" t="s">
        <v>129</v>
      </c>
      <c r="D17" s="16" t="s">
        <v>52</v>
      </c>
      <c r="E17" s="17" t="s">
        <v>130</v>
      </c>
      <c r="F17" s="61" t="s">
        <v>51</v>
      </c>
      <c r="G17" s="14" t="s">
        <v>45</v>
      </c>
      <c r="H17" s="14" t="s">
        <v>34</v>
      </c>
      <c r="I17" s="14" t="s">
        <v>33</v>
      </c>
      <c r="J17" s="14" t="s">
        <v>153</v>
      </c>
      <c r="K17" s="18" t="s">
        <v>151</v>
      </c>
      <c r="L17" s="38">
        <v>3.51</v>
      </c>
      <c r="M17" s="41">
        <v>8.8000000000000007</v>
      </c>
      <c r="N17" s="42" t="str">
        <f t="shared" si="0"/>
        <v>A</v>
      </c>
      <c r="O17" s="42"/>
      <c r="P17" s="54"/>
      <c r="Q17" s="54"/>
      <c r="R17" s="54"/>
      <c r="S17" s="54"/>
      <c r="T17" s="54"/>
      <c r="U17" s="50" t="s">
        <v>35</v>
      </c>
      <c r="V17" s="29" t="s">
        <v>36</v>
      </c>
      <c r="W17" s="31" t="s">
        <v>131</v>
      </c>
      <c r="X17" s="32" t="s">
        <v>40</v>
      </c>
      <c r="Y17" s="29" t="s">
        <v>41</v>
      </c>
      <c r="Z17" s="29" t="s">
        <v>132</v>
      </c>
      <c r="AA17" s="30">
        <v>60</v>
      </c>
      <c r="AB17" s="29" t="s">
        <v>42</v>
      </c>
      <c r="AC17" s="34" t="s">
        <v>133</v>
      </c>
      <c r="AD17" s="29" t="s">
        <v>114</v>
      </c>
      <c r="AE17" s="29" t="s">
        <v>115</v>
      </c>
      <c r="AF17" s="29" t="s">
        <v>54</v>
      </c>
      <c r="AG17" s="29" t="s">
        <v>39</v>
      </c>
      <c r="AH17" s="29" t="s">
        <v>50</v>
      </c>
      <c r="AI17" s="44">
        <v>43874</v>
      </c>
      <c r="AJ17" s="31" t="s">
        <v>134</v>
      </c>
      <c r="AK17" s="31" t="s">
        <v>135</v>
      </c>
      <c r="AL17" s="34"/>
      <c r="AM17" s="47"/>
      <c r="AN17" s="34"/>
    </row>
    <row r="18" spans="1:40" s="5" customFormat="1" ht="56.25" customHeight="1">
      <c r="A18" s="14">
        <v>11</v>
      </c>
      <c r="B18" s="15">
        <v>17058045</v>
      </c>
      <c r="C18" s="19" t="s">
        <v>156</v>
      </c>
      <c r="D18" s="16" t="s">
        <v>136</v>
      </c>
      <c r="E18" s="17" t="s">
        <v>137</v>
      </c>
      <c r="F18" s="61" t="s">
        <v>51</v>
      </c>
      <c r="G18" s="14" t="s">
        <v>32</v>
      </c>
      <c r="H18" s="14" t="s">
        <v>34</v>
      </c>
      <c r="I18" s="14" t="s">
        <v>33</v>
      </c>
      <c r="J18" s="14" t="s">
        <v>153</v>
      </c>
      <c r="K18" s="18" t="s">
        <v>151</v>
      </c>
      <c r="L18" s="38">
        <v>3.31</v>
      </c>
      <c r="M18" s="41">
        <v>8.6999999999999993</v>
      </c>
      <c r="N18" s="42" t="str">
        <f t="shared" si="0"/>
        <v>A</v>
      </c>
      <c r="O18" s="42"/>
      <c r="P18" s="54"/>
      <c r="Q18" s="54"/>
      <c r="R18" s="54"/>
      <c r="S18" s="54"/>
      <c r="T18" s="54"/>
      <c r="U18" s="50" t="s">
        <v>35</v>
      </c>
      <c r="V18" s="29" t="s">
        <v>36</v>
      </c>
      <c r="W18" s="31" t="s">
        <v>138</v>
      </c>
      <c r="X18" s="32" t="s">
        <v>49</v>
      </c>
      <c r="Y18" s="29" t="s">
        <v>37</v>
      </c>
      <c r="Z18" s="29" t="s">
        <v>139</v>
      </c>
      <c r="AA18" s="30">
        <v>60</v>
      </c>
      <c r="AB18" s="29" t="s">
        <v>42</v>
      </c>
      <c r="AC18" s="34" t="s">
        <v>140</v>
      </c>
      <c r="AD18" s="29" t="s">
        <v>114</v>
      </c>
      <c r="AE18" s="29" t="s">
        <v>54</v>
      </c>
      <c r="AF18" s="29" t="s">
        <v>50</v>
      </c>
      <c r="AG18" s="29" t="s">
        <v>39</v>
      </c>
      <c r="AH18" s="29" t="s">
        <v>115</v>
      </c>
      <c r="AI18" s="44">
        <v>43874</v>
      </c>
      <c r="AJ18" s="31" t="s">
        <v>141</v>
      </c>
      <c r="AK18" s="31" t="s">
        <v>142</v>
      </c>
      <c r="AL18" s="34"/>
      <c r="AM18" s="47"/>
      <c r="AN18" s="34"/>
    </row>
    <row r="20" spans="1:40" ht="16.5">
      <c r="B20" s="59" t="s">
        <v>152</v>
      </c>
    </row>
    <row r="22" spans="1:40" ht="16.5">
      <c r="K22" s="66" t="s">
        <v>159</v>
      </c>
      <c r="L22" s="66"/>
      <c r="M22" s="66"/>
      <c r="N22" s="66"/>
      <c r="O22" s="66"/>
    </row>
    <row r="23" spans="1:40" ht="16.5">
      <c r="K23" s="62"/>
      <c r="L23" s="63"/>
      <c r="M23" s="63"/>
      <c r="N23" s="64"/>
      <c r="O23" s="64"/>
    </row>
    <row r="24" spans="1:40" ht="16.5">
      <c r="K24" s="62"/>
      <c r="L24" s="63"/>
      <c r="M24" s="63"/>
      <c r="N24" s="64"/>
      <c r="O24" s="64"/>
    </row>
    <row r="25" spans="1:40" ht="16.5">
      <c r="K25" s="62"/>
      <c r="L25" s="63"/>
      <c r="M25" s="63"/>
      <c r="N25" s="64"/>
      <c r="O25" s="64"/>
    </row>
    <row r="26" spans="1:40" ht="16.5">
      <c r="K26" s="62"/>
      <c r="L26" s="63"/>
      <c r="M26" s="63"/>
      <c r="N26" s="64"/>
      <c r="O26" s="64"/>
    </row>
    <row r="27" spans="1:40" ht="16.5">
      <c r="K27" s="62"/>
      <c r="L27" s="63"/>
      <c r="M27" s="63"/>
      <c r="N27" s="64"/>
      <c r="O27" s="64"/>
    </row>
    <row r="28" spans="1:40" ht="16.5">
      <c r="K28" s="62"/>
      <c r="L28" s="63"/>
      <c r="M28" s="63"/>
      <c r="N28" s="64"/>
      <c r="O28" s="64"/>
    </row>
    <row r="29" spans="1:40" ht="16.5">
      <c r="K29" s="66" t="s">
        <v>47</v>
      </c>
      <c r="L29" s="66"/>
      <c r="M29" s="66"/>
      <c r="N29" s="66"/>
      <c r="O29" s="66"/>
    </row>
    <row r="30" spans="1:40" ht="16.5">
      <c r="K30" s="62"/>
      <c r="L30" s="63"/>
      <c r="M30" s="63"/>
      <c r="N30" s="64"/>
      <c r="O30" s="64"/>
    </row>
  </sheetData>
  <sortState ref="A8:AQ18">
    <sortCondition ref="D8:D18"/>
  </sortState>
  <mergeCells count="8">
    <mergeCell ref="A5:O5"/>
    <mergeCell ref="K22:O22"/>
    <mergeCell ref="K29:O29"/>
    <mergeCell ref="A4:O4"/>
    <mergeCell ref="K1:O1"/>
    <mergeCell ref="K2:O2"/>
    <mergeCell ref="K3:O3"/>
    <mergeCell ref="A3:C3"/>
  </mergeCells>
  <hyperlinks>
    <hyperlink ref="AK11" r:id="rId1"/>
    <hyperlink ref="AK14" r:id="rId2"/>
  </hyperlinks>
  <pageMargins left="0.25" right="0.25" top="0.5" bottom="0.5" header="0" footer="0"/>
  <pageSetup paperSize="9" scale="80" fitToHeight="0" orientation="landscape" r:id="rId3"/>
  <headerFooter>
    <oddFooter>&amp;CTrang &amp;P/&amp;N</oddFoot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DS tot nghiep</vt:lpstr>
      <vt:lpstr>Sheet1</vt:lpstr>
      <vt:lpstr>Sheet2</vt:lpstr>
      <vt:lpstr>Sheet3</vt:lpstr>
      <vt:lpstr>'DS tot nghiep'!Print_Area</vt:lpstr>
      <vt:lpstr>'DS tot nghiep'!Print_Titles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2020-03-30T07:31:50Z</dcterms:modified>
</cp:coreProperties>
</file>